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pconners/Library/CloudStorage/GoogleDrive-pconners@gustavus.edu/Shared drives/Kendall Center Pam/Presidential Grant Applications/"/>
    </mc:Choice>
  </mc:AlternateContent>
  <xr:revisionPtr revIDLastSave="0" documentId="13_ncr:1_{0FC4145A-126C-134E-8827-ACDF5B3F48C7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I9alEoC55YiWOjWA5MO4+sP18eQ=="/>
    </ext>
  </extLst>
</workbook>
</file>

<file path=xl/calcChain.xml><?xml version="1.0" encoding="utf-8"?>
<calcChain xmlns="http://schemas.openxmlformats.org/spreadsheetml/2006/main">
  <c r="C33" i="1" l="1"/>
  <c r="C34" i="1" s="1"/>
  <c r="C31" i="1"/>
  <c r="C32" i="1" s="1"/>
  <c r="D27" i="1"/>
  <c r="D26" i="1"/>
  <c r="D25" i="1"/>
  <c r="C22" i="1"/>
  <c r="C16" i="1"/>
  <c r="C10" i="1"/>
  <c r="B35" i="1" l="1"/>
  <c r="C28" i="1"/>
  <c r="B29" i="1" s="1"/>
  <c r="B30" i="1" s="1"/>
  <c r="B36" i="1" l="1"/>
</calcChain>
</file>

<file path=xl/sharedStrings.xml><?xml version="1.0" encoding="utf-8"?>
<sst xmlns="http://schemas.openxmlformats.org/spreadsheetml/2006/main" count="25" uniqueCount="20">
  <si>
    <t>Item Description</t>
  </si>
  <si>
    <t>Amount</t>
  </si>
  <si>
    <t>Subtotal</t>
  </si>
  <si>
    <r>
      <rPr>
        <b/>
        <sz val="12"/>
        <color rgb="FF000000"/>
        <rFont val="Calibri"/>
        <family val="2"/>
      </rPr>
      <t>Materials: (</t>
    </r>
    <r>
      <rPr>
        <sz val="12"/>
        <color rgb="FF000000"/>
        <rFont val="Calibri"/>
        <family val="2"/>
      </rPr>
      <t xml:space="preserve">e.g. books, printing, software, lab supplies) </t>
    </r>
  </si>
  <si>
    <t xml:space="preserve"> </t>
  </si>
  <si>
    <t xml:space="preserve">Airfare </t>
  </si>
  <si>
    <r>
      <rPr>
        <sz val="11"/>
        <color rgb="FF000000"/>
        <rFont val="Helvetica Neue"/>
        <family val="2"/>
      </rPr>
      <t>Mileage (please enter</t>
    </r>
    <r>
      <rPr>
        <b/>
        <sz val="11"/>
        <color rgb="FF000000"/>
        <rFont val="Helvetica Neue"/>
        <family val="2"/>
      </rPr>
      <t xml:space="preserve"> # of miles</t>
    </r>
    <r>
      <rPr>
        <sz val="11"/>
        <color rgb="FF000000"/>
        <rFont val="Helvetica Neue"/>
        <family val="2"/>
      </rPr>
      <t>; this will be auto-multiplied by the College's mileage rate and will autofill the Amount box)</t>
    </r>
  </si>
  <si>
    <r>
      <rPr>
        <sz val="11"/>
        <color rgb="FF000000"/>
        <rFont val="Helvetica Neue"/>
        <family val="2"/>
      </rPr>
      <t xml:space="preserve">Lodging (please enter the </t>
    </r>
    <r>
      <rPr>
        <b/>
        <sz val="11"/>
        <color rgb="FF000000"/>
        <rFont val="Helvetica Neue"/>
        <family val="2"/>
      </rPr>
      <t>number of nights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night</t>
    </r>
    <r>
      <rPr>
        <sz val="11"/>
        <color rgb="FF000000"/>
        <rFont val="Helvetica Neue"/>
        <family val="2"/>
      </rPr>
      <t>; amount will auto-calculate)</t>
    </r>
  </si>
  <si>
    <r>
      <rPr>
        <sz val="11"/>
        <color rgb="FF000000"/>
        <rFont val="Helvetica Neue"/>
        <family val="2"/>
      </rPr>
      <t xml:space="preserve">Meals (please enter the </t>
    </r>
    <r>
      <rPr>
        <b/>
        <sz val="11"/>
        <color rgb="FF000000"/>
        <rFont val="Helvetica Neue"/>
        <family val="2"/>
      </rPr>
      <t>number of days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day</t>
    </r>
    <r>
      <rPr>
        <sz val="11"/>
        <color rgb="FF000000"/>
        <rFont val="Helvetica Neue"/>
        <family val="2"/>
      </rPr>
      <t>; amount will auto-calculate)</t>
    </r>
  </si>
  <si>
    <r>
      <rPr>
        <b/>
        <sz val="12"/>
        <color rgb="FF000000"/>
        <rFont val="Calibri"/>
        <family val="2"/>
      </rPr>
      <t xml:space="preserve">Equipment </t>
    </r>
    <r>
      <rPr>
        <sz val="12"/>
        <color rgb="FF000000"/>
        <rFont val="Calibri"/>
        <family val="2"/>
      </rPr>
      <t>(e.g. circuits, rentals, digital recorder) NOTE: computer hardware not permitted</t>
    </r>
  </si>
  <si>
    <t>Only edit boxes highlighted in yellow</t>
  </si>
  <si>
    <r>
      <rPr>
        <b/>
        <sz val="12"/>
        <color rgb="FF000000"/>
        <rFont val="Calibri"/>
        <family val="2"/>
      </rPr>
      <t xml:space="preserve">Personnel </t>
    </r>
    <r>
      <rPr>
        <sz val="12"/>
        <color rgb="FF000000"/>
        <rFont val="Calibri"/>
        <family val="2"/>
      </rPr>
      <t>(e.g. transcriptionist, student assistant, indexer) NOTE: Gustavus students will be paid $15.44 per hour in summer 2024</t>
    </r>
  </si>
  <si>
    <r>
      <t xml:space="preserve">Project Cost Sum </t>
    </r>
    <r>
      <rPr>
        <sz val="11"/>
        <color rgb="FF000000"/>
        <rFont val="Helvetica Neue"/>
        <family val="2"/>
      </rPr>
      <t>(auto-calculated)</t>
    </r>
  </si>
  <si>
    <t>Presidential Faculty-Student Collaboration Grant Budget</t>
  </si>
  <si>
    <r>
      <t>Project Cost Subtotal</t>
    </r>
    <r>
      <rPr>
        <sz val="11"/>
        <color rgb="FF000000"/>
        <rFont val="Helvetica Neue"/>
        <family val="2"/>
      </rPr>
      <t xml:space="preserve"> (auto-calculated; will not exceed $1000)</t>
    </r>
  </si>
  <si>
    <r>
      <t xml:space="preserve">Travel </t>
    </r>
    <r>
      <rPr>
        <sz val="11"/>
        <color rgb="FF000000"/>
        <rFont val="Helvetica Neue"/>
        <family val="2"/>
      </rPr>
      <t xml:space="preserve">(may not include conference travel; see allowable expenses listed at https://gustavus.edu/finance/travel.php ) </t>
    </r>
  </si>
  <si>
    <r>
      <rPr>
        <b/>
        <sz val="11"/>
        <color rgb="FF000000"/>
        <rFont val="Helvetica Neue"/>
        <family val="2"/>
      </rPr>
      <t>Faculty Stipend.</t>
    </r>
    <r>
      <rPr>
        <sz val="11"/>
        <color rgb="FF000000"/>
        <rFont val="Helvetica Neue"/>
        <family val="2"/>
      </rPr>
      <t xml:space="preserve"> Enter the number of weeks for the grant project (maximum of 10). Number of weeks will be multiplied by 300 to auto-calculate stipend.</t>
    </r>
  </si>
  <si>
    <r>
      <rPr>
        <b/>
        <sz val="11"/>
        <color rgb="FF000000"/>
        <rFont val="Helvetica Neue"/>
        <family val="2"/>
      </rPr>
      <t>Student Wages.</t>
    </r>
    <r>
      <rPr>
        <sz val="11"/>
        <color rgb="FF000000"/>
        <rFont val="Helvetica Neue"/>
        <family val="2"/>
      </rPr>
      <t xml:space="preserve"> Enter the number of hours of student work projected for the grant project (maximum of 400 hours per summer; may not exceed 40 hours per week for 10 weeks). Number of hours will be multiplied by $15.44 hourly rate to auto-calculate wages.</t>
    </r>
  </si>
  <si>
    <r>
      <t xml:space="preserve">Total Grant Request </t>
    </r>
    <r>
      <rPr>
        <sz val="12"/>
        <color rgb="FF000000"/>
        <rFont val="Helvetica Neue"/>
        <family val="2"/>
      </rPr>
      <t>(Project Cost + Compensation)</t>
    </r>
  </si>
  <si>
    <r>
      <t>Compensation Subtotal</t>
    </r>
    <r>
      <rPr>
        <sz val="11"/>
        <color rgb="FF000000"/>
        <rFont val="Helvetica Neue"/>
        <family val="2"/>
      </rPr>
      <t xml:space="preserve"> (auto-calculated; should not exceed $6176</t>
    </r>
    <r>
      <rPr>
        <b/>
        <sz val="11"/>
        <color rgb="FF000000"/>
        <rFont val="Helvetica Neue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</si>
</sst>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rgb="FF000000"/>
      <name val="Calibri"/>
      <scheme val="minor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b/>
      <sz val="14"/>
      <color rgb="FF000000"/>
      <name val="Helvetica Neue"/>
      <family val="2"/>
    </font>
    <font>
      <sz val="12"/>
      <color rgb="FFFF0000"/>
      <name val="Calibri"/>
      <family val="2"/>
    </font>
    <font>
      <b/>
      <sz val="14"/>
      <name val="Calibri"/>
      <family val="2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3" borderId="14" xfId="0" applyFont="1" applyFill="1" applyBorder="1" applyAlignment="1">
      <alignment vertical="center"/>
    </xf>
    <xf numFmtId="44" fontId="3" fillId="3" borderId="1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44" fontId="5" fillId="3" borderId="1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4" fontId="5" fillId="0" borderId="23" xfId="0" applyNumberFormat="1" applyFont="1" applyBorder="1" applyAlignment="1">
      <alignment vertical="center"/>
    </xf>
    <xf numFmtId="0" fontId="6" fillId="4" borderId="14" xfId="0" applyFont="1" applyFill="1" applyBorder="1" applyAlignment="1">
      <alignment vertical="center" wrapText="1"/>
    </xf>
    <xf numFmtId="0" fontId="3" fillId="7" borderId="10" xfId="0" applyFont="1" applyFill="1" applyBorder="1" applyAlignment="1" applyProtection="1">
      <alignment vertical="center"/>
      <protection locked="0"/>
    </xf>
    <xf numFmtId="0" fontId="5" fillId="7" borderId="20" xfId="0" applyFont="1" applyFill="1" applyBorder="1" applyAlignment="1" applyProtection="1">
      <alignment vertical="center"/>
      <protection locked="0"/>
    </xf>
    <xf numFmtId="44" fontId="5" fillId="7" borderId="20" xfId="0" applyNumberFormat="1" applyFont="1" applyFill="1" applyBorder="1" applyAlignment="1" applyProtection="1">
      <alignment vertical="center"/>
      <protection locked="0"/>
    </xf>
    <xf numFmtId="0" fontId="5" fillId="7" borderId="22" xfId="0" applyFont="1" applyFill="1" applyBorder="1" applyAlignment="1" applyProtection="1">
      <alignment vertical="center"/>
      <protection locked="0"/>
    </xf>
    <xf numFmtId="44" fontId="5" fillId="7" borderId="22" xfId="0" applyNumberFormat="1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4" fontId="4" fillId="0" borderId="0" xfId="0" applyNumberFormat="1" applyFont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44" fontId="3" fillId="7" borderId="11" xfId="0" applyNumberFormat="1" applyFont="1" applyFill="1" applyBorder="1" applyAlignment="1" applyProtection="1">
      <alignment horizontal="right" vertical="center"/>
      <protection locked="0"/>
    </xf>
    <xf numFmtId="0" fontId="2" fillId="7" borderId="12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4" fontId="3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4" fontId="5" fillId="3" borderId="16" xfId="0" applyNumberFormat="1" applyFont="1" applyFill="1" applyBorder="1" applyAlignment="1">
      <alignment horizontal="center" vertical="center"/>
    </xf>
    <xf numFmtId="44" fontId="7" fillId="6" borderId="16" xfId="0" applyNumberFormat="1" applyFont="1" applyFill="1" applyBorder="1" applyAlignment="1">
      <alignment horizontal="left" vertical="center"/>
    </xf>
    <xf numFmtId="0" fontId="9" fillId="0" borderId="24" xfId="0" applyFont="1" applyBorder="1"/>
    <xf numFmtId="0" fontId="9" fillId="0" borderId="17" xfId="0" applyFont="1" applyBorder="1"/>
    <xf numFmtId="0" fontId="5" fillId="2" borderId="7" xfId="0" applyFont="1" applyFill="1" applyBorder="1" applyAlignment="1">
      <alignment horizontal="center" vertical="center" wrapText="1"/>
    </xf>
    <xf numFmtId="44" fontId="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right" vertical="center" wrapText="1"/>
      <protection locked="0"/>
    </xf>
    <xf numFmtId="0" fontId="2" fillId="7" borderId="18" xfId="0" applyFont="1" applyFill="1" applyBorder="1" applyProtection="1">
      <protection locked="0"/>
    </xf>
    <xf numFmtId="44" fontId="5" fillId="0" borderId="7" xfId="0" applyNumberFormat="1" applyFont="1" applyBorder="1" applyAlignment="1">
      <alignment horizontal="right" vertical="center"/>
    </xf>
    <xf numFmtId="44" fontId="5" fillId="4" borderId="16" xfId="0" applyNumberFormat="1" applyFont="1" applyFill="1" applyBorder="1" applyAlignment="1">
      <alignment horizontal="right" vertical="center"/>
    </xf>
    <xf numFmtId="0" fontId="2" fillId="0" borderId="24" xfId="0" applyFont="1" applyBorder="1"/>
    <xf numFmtId="0" fontId="5" fillId="5" borderId="26" xfId="0" applyFont="1" applyFill="1" applyBorder="1" applyAlignment="1">
      <alignment vertical="center"/>
    </xf>
    <xf numFmtId="44" fontId="5" fillId="5" borderId="27" xfId="0" applyNumberFormat="1" applyFont="1" applyFill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5" fillId="7" borderId="29" xfId="0" applyFont="1" applyFill="1" applyBorder="1" applyAlignment="1" applyProtection="1">
      <alignment horizontal="right" vertical="center"/>
      <protection locked="0"/>
    </xf>
    <xf numFmtId="44" fontId="5" fillId="0" borderId="30" xfId="0" applyNumberFormat="1" applyFont="1" applyBorder="1" applyAlignment="1">
      <alignment horizontal="center" vertical="center"/>
    </xf>
    <xf numFmtId="0" fontId="2" fillId="0" borderId="31" xfId="0" applyFont="1" applyBorder="1"/>
    <xf numFmtId="0" fontId="3" fillId="0" borderId="0" xfId="0" applyFont="1" applyBorder="1"/>
    <xf numFmtId="0" fontId="6" fillId="5" borderId="32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/>
    </xf>
    <xf numFmtId="44" fontId="5" fillId="5" borderId="34" xfId="0" applyNumberFormat="1" applyFont="1" applyFill="1" applyBorder="1" applyAlignment="1">
      <alignment vertical="center"/>
    </xf>
    <xf numFmtId="0" fontId="2" fillId="0" borderId="35" xfId="0" applyFont="1" applyBorder="1"/>
    <xf numFmtId="0" fontId="6" fillId="4" borderId="37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44" fontId="5" fillId="4" borderId="38" xfId="0" applyNumberFormat="1" applyFont="1" applyFill="1" applyBorder="1" applyAlignment="1">
      <alignment horizontal="right" vertical="center"/>
    </xf>
    <xf numFmtId="0" fontId="2" fillId="0" borderId="39" xfId="0" applyFont="1" applyBorder="1"/>
    <xf numFmtId="0" fontId="2" fillId="0" borderId="40" xfId="0" applyFont="1" applyBorder="1"/>
    <xf numFmtId="0" fontId="5" fillId="7" borderId="41" xfId="0" applyFont="1" applyFill="1" applyBorder="1" applyAlignment="1" applyProtection="1">
      <alignment horizontal="right" vertical="center"/>
      <protection locked="0"/>
    </xf>
    <xf numFmtId="44" fontId="5" fillId="0" borderId="42" xfId="0" applyNumberFormat="1" applyFont="1" applyBorder="1" applyAlignment="1">
      <alignment horizontal="center" vertical="center"/>
    </xf>
    <xf numFmtId="0" fontId="2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5" workbookViewId="0">
      <selection activeCell="A5" sqref="A5"/>
    </sheetView>
  </sheetViews>
  <sheetFormatPr baseColWidth="10" defaultColWidth="11.1640625" defaultRowHeight="15" customHeight="1" x14ac:dyDescent="0.2"/>
  <cols>
    <col min="1" max="1" width="64.83203125" customWidth="1"/>
    <col min="2" max="2" width="10" customWidth="1"/>
    <col min="3" max="3" width="10.33203125" customWidth="1"/>
    <col min="4" max="4" width="9.5" customWidth="1"/>
    <col min="5" max="6" width="10.83203125" customWidth="1"/>
    <col min="7" max="26" width="10.5" customWidth="1"/>
  </cols>
  <sheetData>
    <row r="1" spans="1:26" ht="15.75" customHeight="1" x14ac:dyDescent="0.2">
      <c r="A1" s="28" t="s">
        <v>13</v>
      </c>
      <c r="B1" s="29"/>
      <c r="C1" s="29"/>
      <c r="D1" s="30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40" t="s">
        <v>10</v>
      </c>
      <c r="B2" s="40"/>
      <c r="C2" s="40"/>
      <c r="D2" s="4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" t="s">
        <v>0</v>
      </c>
      <c r="B3" s="31" t="s">
        <v>1</v>
      </c>
      <c r="C3" s="32"/>
      <c r="D3" s="33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.75" customHeight="1" x14ac:dyDescent="0.2">
      <c r="A4" s="4" t="s">
        <v>9</v>
      </c>
      <c r="B4" s="34"/>
      <c r="C4" s="35"/>
      <c r="D4" s="36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21"/>
      <c r="B5" s="37"/>
      <c r="C5" s="38"/>
      <c r="D5" s="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1"/>
      <c r="B6" s="37"/>
      <c r="C6" s="38"/>
      <c r="D6" s="39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1"/>
      <c r="B7" s="37"/>
      <c r="C7" s="38"/>
      <c r="D7" s="39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1"/>
      <c r="B8" s="37"/>
      <c r="C8" s="38"/>
      <c r="D8" s="39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1"/>
      <c r="B9" s="37"/>
      <c r="C9" s="38"/>
      <c r="D9" s="39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">
      <c r="A10" s="7"/>
      <c r="B10" s="8" t="s">
        <v>2</v>
      </c>
      <c r="C10" s="42">
        <f>SUM(B5:D9)</f>
        <v>0</v>
      </c>
      <c r="D10" s="43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customHeight="1" x14ac:dyDescent="0.2">
      <c r="A11" s="9" t="s">
        <v>3</v>
      </c>
      <c r="B11" s="34"/>
      <c r="C11" s="35"/>
      <c r="D11" s="36"/>
      <c r="E11" s="1"/>
      <c r="F11" s="2" t="s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1"/>
      <c r="B12" s="37"/>
      <c r="C12" s="38"/>
      <c r="D12" s="39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1"/>
      <c r="B13" s="37"/>
      <c r="C13" s="38"/>
      <c r="D13" s="39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1"/>
      <c r="B14" s="37"/>
      <c r="C14" s="38"/>
      <c r="D14" s="39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1"/>
      <c r="B15" s="37"/>
      <c r="C15" s="38"/>
      <c r="D15" s="39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7"/>
      <c r="B16" s="8" t="s">
        <v>2</v>
      </c>
      <c r="C16" s="42">
        <f>SUM(B12:D15)</f>
        <v>0</v>
      </c>
      <c r="D16" s="43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3" customHeight="1" x14ac:dyDescent="0.2">
      <c r="A17" s="10" t="s">
        <v>11</v>
      </c>
      <c r="B17" s="34"/>
      <c r="C17" s="35"/>
      <c r="D17" s="36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1"/>
      <c r="B18" s="37"/>
      <c r="C18" s="38"/>
      <c r="D18" s="39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1"/>
      <c r="B19" s="37"/>
      <c r="C19" s="38"/>
      <c r="D19" s="39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1"/>
      <c r="B20" s="37"/>
      <c r="C20" s="38"/>
      <c r="D20" s="39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1"/>
      <c r="B21" s="37"/>
      <c r="C21" s="38"/>
      <c r="D21" s="39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1"/>
      <c r="B22" s="12" t="s">
        <v>2</v>
      </c>
      <c r="C22" s="44">
        <f>SUM(B18:D21)</f>
        <v>0</v>
      </c>
      <c r="D22" s="43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2">
      <c r="A23" s="13" t="s">
        <v>15</v>
      </c>
      <c r="B23" s="48"/>
      <c r="C23" s="35"/>
      <c r="D23" s="36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">
      <c r="A24" s="14" t="s">
        <v>5</v>
      </c>
      <c r="B24" s="49"/>
      <c r="C24" s="38"/>
      <c r="D24" s="39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 x14ac:dyDescent="0.2">
      <c r="A25" s="15" t="s">
        <v>6</v>
      </c>
      <c r="B25" s="50"/>
      <c r="C25" s="51"/>
      <c r="D25" s="16">
        <f>B25*0.585</f>
        <v>0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45.75" customHeight="1" x14ac:dyDescent="0.2">
      <c r="A26" s="15" t="s">
        <v>7</v>
      </c>
      <c r="B26" s="22"/>
      <c r="C26" s="23"/>
      <c r="D26" s="17">
        <f t="shared" ref="D26:D27" si="0">B26*C26</f>
        <v>0</v>
      </c>
      <c r="E26" s="1"/>
      <c r="F26" s="2"/>
      <c r="G26" s="2"/>
      <c r="H26" s="6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.75" customHeight="1" x14ac:dyDescent="0.2">
      <c r="A27" s="18" t="s">
        <v>8</v>
      </c>
      <c r="B27" s="24"/>
      <c r="C27" s="25"/>
      <c r="D27" s="19">
        <f t="shared" si="0"/>
        <v>0</v>
      </c>
      <c r="E27" s="1"/>
      <c r="F27" s="2"/>
      <c r="G27" s="2"/>
      <c r="H27" s="6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thickBot="1" x14ac:dyDescent="0.25">
      <c r="A28" s="11"/>
      <c r="B28" s="12" t="s">
        <v>2</v>
      </c>
      <c r="C28" s="44">
        <f>SUM(B24,D25,D26,D27)</f>
        <v>0</v>
      </c>
      <c r="D28" s="43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2">
      <c r="A29" s="13" t="s">
        <v>12</v>
      </c>
      <c r="B29" s="52">
        <f>SUM(C28,C22,C16,C10)</f>
        <v>0</v>
      </c>
      <c r="C29" s="35"/>
      <c r="D29" s="36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thickBot="1" x14ac:dyDescent="0.25">
      <c r="A30" s="20" t="s">
        <v>14</v>
      </c>
      <c r="B30" s="53">
        <f>IF(B29&lt;1000,B29,1000)</f>
        <v>0</v>
      </c>
      <c r="C30" s="54"/>
      <c r="D30" s="43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4" customHeight="1" x14ac:dyDescent="0.2">
      <c r="A31" s="57" t="s">
        <v>16</v>
      </c>
      <c r="B31" s="58"/>
      <c r="C31" s="59">
        <f>B31*300</f>
        <v>0</v>
      </c>
      <c r="D31" s="60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" customHeight="1" thickBot="1" x14ac:dyDescent="0.25">
      <c r="A32" s="62"/>
      <c r="B32" s="63" t="s">
        <v>2</v>
      </c>
      <c r="C32" s="64">
        <f>C31+0</f>
        <v>0</v>
      </c>
      <c r="D32" s="65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4" customHeight="1" x14ac:dyDescent="0.2">
      <c r="A33" s="26" t="s">
        <v>17</v>
      </c>
      <c r="B33" s="71"/>
      <c r="C33" s="72">
        <f>B33*15.44</f>
        <v>0</v>
      </c>
      <c r="D33" s="73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 thickBot="1" x14ac:dyDescent="0.25">
      <c r="A34" s="67"/>
      <c r="B34" s="55" t="s">
        <v>2</v>
      </c>
      <c r="C34" s="56">
        <f>C33+0</f>
        <v>0</v>
      </c>
      <c r="D34" s="33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" customHeight="1" thickBot="1" x14ac:dyDescent="0.25">
      <c r="A35" s="66" t="s">
        <v>19</v>
      </c>
      <c r="B35" s="68">
        <f>C32+C34</f>
        <v>0</v>
      </c>
      <c r="C35" s="69"/>
      <c r="D35" s="70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customHeight="1" thickBot="1" x14ac:dyDescent="0.3">
      <c r="A36" s="27" t="s">
        <v>18</v>
      </c>
      <c r="B36" s="45">
        <f>SUM(B30+B35)</f>
        <v>0</v>
      </c>
      <c r="C36" s="46"/>
      <c r="D36" s="47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1"/>
      <c r="B1001" s="1"/>
      <c r="C1001" s="1"/>
      <c r="D1001" s="1"/>
      <c r="E1001" s="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customHeight="1" x14ac:dyDescent="0.2">
      <c r="A1002" s="1"/>
      <c r="B1002" s="1"/>
      <c r="C1002" s="1"/>
      <c r="D1002" s="1"/>
    </row>
  </sheetData>
  <sheetProtection sheet="1" selectLockedCells="1"/>
  <mergeCells count="34">
    <mergeCell ref="C22:D22"/>
    <mergeCell ref="C34:D34"/>
    <mergeCell ref="B36:D36"/>
    <mergeCell ref="B23:D23"/>
    <mergeCell ref="B24:D24"/>
    <mergeCell ref="B25:C25"/>
    <mergeCell ref="C28:D28"/>
    <mergeCell ref="B29:D29"/>
    <mergeCell ref="B30:D30"/>
    <mergeCell ref="B35:D35"/>
    <mergeCell ref="C31:D31"/>
    <mergeCell ref="C32:D32"/>
    <mergeCell ref="C33:D33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C16:D16"/>
    <mergeCell ref="B7:D7"/>
    <mergeCell ref="B8:D8"/>
    <mergeCell ref="B9:D9"/>
    <mergeCell ref="C10:D10"/>
    <mergeCell ref="B11:D11"/>
    <mergeCell ref="A1:D1"/>
    <mergeCell ref="B3:D3"/>
    <mergeCell ref="B4:D4"/>
    <mergeCell ref="B5:D5"/>
    <mergeCell ref="B6:D6"/>
    <mergeCell ref="A2:D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Hulseberg</dc:creator>
  <cp:lastModifiedBy>Pamela Conners</cp:lastModifiedBy>
  <dcterms:created xsi:type="dcterms:W3CDTF">2019-11-22T15:24:56Z</dcterms:created>
  <dcterms:modified xsi:type="dcterms:W3CDTF">2024-01-03T18:28:46Z</dcterms:modified>
</cp:coreProperties>
</file>